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00" windowWidth="22680" windowHeight="111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<sst xmlns="http://schemas.openxmlformats.org/spreadsheetml/2006/main" count="98" uniqueCount="86">
  <si>
    <t>0667000</t>
  </si>
  <si>
    <t>San Francisco city, California</t>
  </si>
  <si>
    <t>16000US4159000</t>
  </si>
  <si>
    <t>4159000</t>
  </si>
  <si>
    <t>Portland city, Oregon</t>
  </si>
  <si>
    <t>16000US4819000</t>
  </si>
  <si>
    <t>4819000</t>
  </si>
  <si>
    <t>Dallas city, Texas</t>
  </si>
  <si>
    <t>16000US4835000</t>
  </si>
  <si>
    <t>4835000</t>
  </si>
  <si>
    <t>Houston city, Texas</t>
  </si>
  <si>
    <t>40000US40429</t>
  </si>
  <si>
    <t>40429</t>
  </si>
  <si>
    <t>400</t>
  </si>
  <si>
    <t>Houston, TX Urbanized Area</t>
  </si>
  <si>
    <t>40000US51445</t>
  </si>
  <si>
    <t>51445</t>
  </si>
  <si>
    <t>Los Angeles--Long Beach--Santa Ana, CA Urbanized Area</t>
  </si>
  <si>
    <t>40000US71317</t>
  </si>
  <si>
    <t>71317</t>
  </si>
  <si>
    <t>Portland, OR--WA Urbanized Area</t>
  </si>
  <si>
    <t>40000US78904</t>
  </si>
  <si>
    <t>78904</t>
  </si>
  <si>
    <t>San Francisco--Oakland, CA Urbanized Area</t>
  </si>
  <si>
    <t>Land Area Square Meters</t>
  </si>
  <si>
    <t>Acres</t>
  </si>
  <si>
    <t>Sq Miles</t>
  </si>
  <si>
    <t>Cars/sq mi</t>
  </si>
  <si>
    <t>GEO_ID</t>
  </si>
  <si>
    <t>GEO_ID2</t>
  </si>
  <si>
    <t>SUMLEVEL</t>
  </si>
  <si>
    <t>GEO_NAME</t>
  </si>
  <si>
    <t>H044001</t>
  </si>
  <si>
    <t>H044002</t>
  </si>
  <si>
    <t>H044003</t>
  </si>
  <si>
    <t>H044004</t>
  </si>
  <si>
    <t>H044005</t>
  </si>
  <si>
    <t>H044006</t>
  </si>
  <si>
    <t>H044007</t>
  </si>
  <si>
    <t>H044008</t>
  </si>
  <si>
    <t>H044009</t>
  </si>
  <si>
    <t>H044010</t>
  </si>
  <si>
    <t>H044011</t>
  </si>
  <si>
    <t>H044012</t>
  </si>
  <si>
    <t>H044013</t>
  </si>
  <si>
    <t>H044014</t>
  </si>
  <si>
    <t>H044015</t>
  </si>
  <si>
    <t>Geography Identifier</t>
  </si>
  <si>
    <t>Geographic Summary Level</t>
  </si>
  <si>
    <t>Geography</t>
  </si>
  <si>
    <t>Occupied housing units: Total</t>
  </si>
  <si>
    <t>Occupied housing units: Owner occupied</t>
  </si>
  <si>
    <t>Occupied housing units: Owner occupied; No vehicle available</t>
  </si>
  <si>
    <t>Occupied housing units: Owner occupied; 1 vehicle available</t>
  </si>
  <si>
    <t>Occupied housing units: Owner occupied; 2 vehicles available</t>
  </si>
  <si>
    <t>Occupied housing units: Owner occupied; 3 vehicles available</t>
  </si>
  <si>
    <t>Occupied housing units: Owner occupied; 4 vehicles available</t>
  </si>
  <si>
    <t>Occupied housing units: Owner occupied; 5 or more vehicles available</t>
  </si>
  <si>
    <t>Occupied housing units: Renter occupied</t>
  </si>
  <si>
    <t>Occupied housing units: Renter occupied; No vehicle available</t>
  </si>
  <si>
    <t>Occupied housing units: Renter occupied; 1 vehicle available</t>
  </si>
  <si>
    <t>Occupied housing units: Renter occupied; 2 vehicles available</t>
  </si>
  <si>
    <t>Occupied housing units: Renter occupied; 3 vehicles available</t>
  </si>
  <si>
    <t>Occupied housing units: Renter occupied; 4 vehicles available</t>
  </si>
  <si>
    <t>Occupied housing units: Renter occupied; 5 or more vehicles available</t>
  </si>
  <si>
    <t>05000US36005</t>
  </si>
  <si>
    <t>36005</t>
  </si>
  <si>
    <t>050</t>
  </si>
  <si>
    <t>Bronx County, New York</t>
  </si>
  <si>
    <t>05000US36047</t>
  </si>
  <si>
    <t>36047</t>
  </si>
  <si>
    <t>Kings County, New York</t>
  </si>
  <si>
    <t>05000US36061</t>
  </si>
  <si>
    <t>36061</t>
  </si>
  <si>
    <t>New York County, New York</t>
  </si>
  <si>
    <t>05000US36081</t>
  </si>
  <si>
    <t>36081</t>
  </si>
  <si>
    <t>Queens County, New York</t>
  </si>
  <si>
    <t>05000US36085</t>
  </si>
  <si>
    <t>36085</t>
  </si>
  <si>
    <t>Richmond County, New York</t>
  </si>
  <si>
    <t>16000US0644000</t>
  </si>
  <si>
    <t>0644000</t>
  </si>
  <si>
    <t>160</t>
  </si>
  <si>
    <t>Los Angeles city, California</t>
  </si>
  <si>
    <t>16000US0667000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</si>
</sst>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D1">
      <pane xSplit="1" ySplit="2" topLeftCell="O3" activePane="bottomRight" state="frozen"/>
      <selection pane="topLeft" activeCell="D1" sqref="D1"/>
      <selection pane="topRight" activeCell="E1" sqref="E1"/>
      <selection pane="bottomLeft" activeCell="D3" sqref="D3"/>
      <selection pane="bottomRight" activeCell="U4" sqref="U4"/>
    </sheetView>
  </sheetViews>
  <sheetFormatPr defaultColWidth="8.8515625" defaultRowHeight="12.75"/>
  <cols>
    <col min="1" max="19" width="20.00390625" style="0" bestFit="1" customWidth="1"/>
    <col min="20" max="21" width="8.8515625" style="0" customWidth="1"/>
    <col min="22" max="22" width="12.28125" style="0" customWidth="1"/>
  </cols>
  <sheetData>
    <row r="1" spans="1:19" ht="49.5" customHeight="1">
      <c r="A1" s="5" t="s">
        <v>28</v>
      </c>
      <c r="B1" s="5" t="s">
        <v>29</v>
      </c>
      <c r="C1" s="5" t="s">
        <v>30</v>
      </c>
      <c r="D1" s="5" t="s">
        <v>31</v>
      </c>
      <c r="E1" s="5" t="s">
        <v>32</v>
      </c>
      <c r="F1" s="5" t="s">
        <v>33</v>
      </c>
      <c r="G1" s="5" t="s">
        <v>34</v>
      </c>
      <c r="H1" s="5" t="s">
        <v>35</v>
      </c>
      <c r="I1" s="5" t="s">
        <v>36</v>
      </c>
      <c r="J1" s="5" t="s">
        <v>37</v>
      </c>
      <c r="K1" s="5" t="s">
        <v>38</v>
      </c>
      <c r="L1" s="5" t="s">
        <v>39</v>
      </c>
      <c r="M1" s="5" t="s">
        <v>40</v>
      </c>
      <c r="N1" s="5" t="s">
        <v>41</v>
      </c>
      <c r="O1" s="5" t="s">
        <v>42</v>
      </c>
      <c r="P1" s="5" t="s">
        <v>43</v>
      </c>
      <c r="Q1" s="5" t="s">
        <v>44</v>
      </c>
      <c r="R1" s="5" t="s">
        <v>45</v>
      </c>
      <c r="S1" s="5" t="s">
        <v>46</v>
      </c>
    </row>
    <row r="2" spans="1:25" ht="49.5" customHeight="1">
      <c r="A2" s="5" t="s">
        <v>47</v>
      </c>
      <c r="B2" s="5" t="s">
        <v>47</v>
      </c>
      <c r="C2" s="5" t="s">
        <v>48</v>
      </c>
      <c r="D2" s="5" t="s">
        <v>49</v>
      </c>
      <c r="E2" s="5" t="s">
        <v>50</v>
      </c>
      <c r="F2" s="5" t="s">
        <v>51</v>
      </c>
      <c r="G2" s="5" t="s">
        <v>52</v>
      </c>
      <c r="H2" s="5" t="s">
        <v>53</v>
      </c>
      <c r="I2" s="5" t="s">
        <v>54</v>
      </c>
      <c r="J2" s="5" t="s">
        <v>55</v>
      </c>
      <c r="K2" s="5" t="s">
        <v>56</v>
      </c>
      <c r="L2" s="5" t="s">
        <v>57</v>
      </c>
      <c r="M2" s="5" t="s">
        <v>58</v>
      </c>
      <c r="N2" s="5" t="s">
        <v>59</v>
      </c>
      <c r="O2" s="5" t="s">
        <v>60</v>
      </c>
      <c r="P2" s="5" t="s">
        <v>61</v>
      </c>
      <c r="Q2" s="5" t="s">
        <v>62</v>
      </c>
      <c r="R2" s="5" t="s">
        <v>63</v>
      </c>
      <c r="S2" s="5" t="s">
        <v>64</v>
      </c>
      <c r="V2" t="s">
        <v>24</v>
      </c>
      <c r="W2" t="s">
        <v>25</v>
      </c>
      <c r="X2" t="s">
        <v>26</v>
      </c>
      <c r="Y2" t="s">
        <v>27</v>
      </c>
    </row>
    <row r="3" spans="1:25" ht="15" customHeight="1">
      <c r="A3" s="1" t="s">
        <v>65</v>
      </c>
      <c r="B3" s="1" t="s">
        <v>66</v>
      </c>
      <c r="C3" s="1" t="s">
        <v>67</v>
      </c>
      <c r="D3" s="3" t="s">
        <v>68</v>
      </c>
      <c r="E3" s="2">
        <v>463212</v>
      </c>
      <c r="F3" s="2">
        <v>90522</v>
      </c>
      <c r="G3" s="2">
        <v>24600</v>
      </c>
      <c r="H3" s="2">
        <v>40362</v>
      </c>
      <c r="I3" s="2">
        <v>20185</v>
      </c>
      <c r="J3" s="2">
        <v>4187</v>
      </c>
      <c r="K3" s="2">
        <v>854</v>
      </c>
      <c r="L3" s="2">
        <v>334</v>
      </c>
      <c r="M3" s="2">
        <v>372690</v>
      </c>
      <c r="N3" s="2">
        <v>260709</v>
      </c>
      <c r="O3" s="2">
        <v>92969</v>
      </c>
      <c r="P3" s="2">
        <v>15656</v>
      </c>
      <c r="Q3" s="2">
        <v>1547</v>
      </c>
      <c r="R3" s="2">
        <v>276</v>
      </c>
      <c r="S3" s="2">
        <v>1533</v>
      </c>
      <c r="T3">
        <f>(G3+N3)/(F3+M3)</f>
        <v>0.6159361156446724</v>
      </c>
      <c r="U3">
        <f>H3+(I3*2)+(J3*3)+(K3*4)+(L3*5)+O3+(P3*2)+(Q3*3)+(R3*4)+(S3*5)</f>
        <v>236070</v>
      </c>
      <c r="V3" s="4">
        <v>108849557</v>
      </c>
      <c r="W3">
        <f>V3*0.00024710538</f>
        <v>26897.31114531666</v>
      </c>
      <c r="X3">
        <f>W3/640</f>
        <v>42.027048664557284</v>
      </c>
      <c r="Y3">
        <f>U3/X3</f>
        <v>5617.096786505619</v>
      </c>
    </row>
    <row r="4" spans="1:25" ht="15" customHeight="1">
      <c r="A4" s="1" t="s">
        <v>69</v>
      </c>
      <c r="B4" s="1" t="s">
        <v>70</v>
      </c>
      <c r="C4" s="1" t="s">
        <v>67</v>
      </c>
      <c r="D4" s="3" t="s">
        <v>71</v>
      </c>
      <c r="E4" s="2">
        <v>880727</v>
      </c>
      <c r="F4" s="2">
        <v>238290</v>
      </c>
      <c r="G4" s="2">
        <v>69882</v>
      </c>
      <c r="H4" s="2">
        <v>112145</v>
      </c>
      <c r="I4" s="2">
        <v>46049</v>
      </c>
      <c r="J4" s="2">
        <v>8287</v>
      </c>
      <c r="K4" s="2">
        <v>1090</v>
      </c>
      <c r="L4" s="2">
        <v>837</v>
      </c>
      <c r="M4" s="2">
        <v>642437</v>
      </c>
      <c r="N4" s="2">
        <v>431921</v>
      </c>
      <c r="O4" s="2">
        <v>179093</v>
      </c>
      <c r="P4" s="2">
        <v>25789</v>
      </c>
      <c r="Q4" s="2">
        <v>2056</v>
      </c>
      <c r="R4" s="2">
        <v>534</v>
      </c>
      <c r="S4" s="2">
        <v>3044</v>
      </c>
      <c r="T4">
        <f aca="true" t="shared" si="0" ref="T4:T16">(G4+N4)/(F4+M4)</f>
        <v>0.5697599823781944</v>
      </c>
      <c r="U4">
        <f aca="true" t="shared" si="1" ref="U4:U16">H4+I4*2+J4*3+K4*4+L4*5+O4+P4*2+Q4*3+R4*4+S4*5</f>
        <v>491844</v>
      </c>
      <c r="V4" s="4">
        <v>182868822</v>
      </c>
      <c r="W4">
        <f aca="true" t="shared" si="2" ref="W4:W16">V4*0.00024710538</f>
        <v>45187.86975046236</v>
      </c>
      <c r="X4">
        <f aca="true" t="shared" si="3" ref="X4:X16">W4/640</f>
        <v>70.60604648509744</v>
      </c>
      <c r="Y4">
        <f aca="true" t="shared" si="4" ref="Y4:Y16">U4/X4</f>
        <v>6966.032294469451</v>
      </c>
    </row>
    <row r="5" spans="1:25" ht="15" customHeight="1">
      <c r="A5" s="1" t="s">
        <v>72</v>
      </c>
      <c r="B5" s="1" t="s">
        <v>73</v>
      </c>
      <c r="C5" s="1" t="s">
        <v>67</v>
      </c>
      <c r="D5" s="3" t="s">
        <v>74</v>
      </c>
      <c r="E5" s="2">
        <v>738644</v>
      </c>
      <c r="F5" s="2">
        <v>148695</v>
      </c>
      <c r="G5" s="2">
        <v>89688</v>
      </c>
      <c r="H5" s="2">
        <v>51722</v>
      </c>
      <c r="I5" s="2">
        <v>5974</v>
      </c>
      <c r="J5" s="2">
        <v>677</v>
      </c>
      <c r="K5" s="2">
        <v>243</v>
      </c>
      <c r="L5" s="2">
        <v>391</v>
      </c>
      <c r="M5" s="2">
        <v>589949</v>
      </c>
      <c r="N5" s="2">
        <v>482406</v>
      </c>
      <c r="O5" s="2">
        <v>97754</v>
      </c>
      <c r="P5" s="2">
        <v>7198</v>
      </c>
      <c r="Q5" s="2">
        <v>788</v>
      </c>
      <c r="R5" s="2">
        <v>278</v>
      </c>
      <c r="S5" s="2">
        <v>1525</v>
      </c>
      <c r="T5">
        <f t="shared" si="0"/>
        <v>0.7745192542009411</v>
      </c>
      <c r="U5">
        <f t="shared" si="1"/>
        <v>191879</v>
      </c>
      <c r="V5" s="4">
        <v>59475834</v>
      </c>
      <c r="W5">
        <f t="shared" si="2"/>
        <v>14696.79856138692</v>
      </c>
      <c r="X5">
        <f t="shared" si="3"/>
        <v>22.963747752167063</v>
      </c>
      <c r="Y5">
        <f t="shared" si="4"/>
        <v>8355.735399588362</v>
      </c>
    </row>
    <row r="6" spans="1:25" ht="15" customHeight="1">
      <c r="A6" s="1" t="s">
        <v>75</v>
      </c>
      <c r="B6" s="1" t="s">
        <v>76</v>
      </c>
      <c r="C6" s="1" t="s">
        <v>67</v>
      </c>
      <c r="D6" s="3" t="s">
        <v>77</v>
      </c>
      <c r="E6" s="2">
        <v>782664</v>
      </c>
      <c r="F6" s="2">
        <v>334894</v>
      </c>
      <c r="G6" s="2">
        <v>64145</v>
      </c>
      <c r="H6" s="2">
        <v>151509</v>
      </c>
      <c r="I6" s="2">
        <v>92443</v>
      </c>
      <c r="J6" s="2">
        <v>20626</v>
      </c>
      <c r="K6" s="2">
        <v>4447</v>
      </c>
      <c r="L6" s="2">
        <v>1724</v>
      </c>
      <c r="M6" s="2">
        <v>447770</v>
      </c>
      <c r="N6" s="2">
        <v>230904</v>
      </c>
      <c r="O6" s="2">
        <v>169828</v>
      </c>
      <c r="P6" s="2">
        <v>39774</v>
      </c>
      <c r="Q6" s="2">
        <v>4461</v>
      </c>
      <c r="R6" s="2">
        <v>862</v>
      </c>
      <c r="S6" s="2">
        <v>1941</v>
      </c>
      <c r="T6">
        <f t="shared" si="0"/>
        <v>0.37698041560618606</v>
      </c>
      <c r="U6">
        <f t="shared" si="1"/>
        <v>700593</v>
      </c>
      <c r="V6" s="4">
        <v>282917871</v>
      </c>
      <c r="W6">
        <f t="shared" si="2"/>
        <v>69910.52802224598</v>
      </c>
      <c r="X6">
        <f t="shared" si="3"/>
        <v>109.23520003475934</v>
      </c>
      <c r="Y6">
        <f t="shared" si="4"/>
        <v>6413.619417340444</v>
      </c>
    </row>
    <row r="7" spans="1:25" ht="15" customHeight="1">
      <c r="A7" s="1" t="s">
        <v>78</v>
      </c>
      <c r="B7" s="1" t="s">
        <v>79</v>
      </c>
      <c r="C7" s="1" t="s">
        <v>67</v>
      </c>
      <c r="D7" s="3" t="s">
        <v>80</v>
      </c>
      <c r="E7" s="2">
        <v>156341</v>
      </c>
      <c r="F7" s="2">
        <v>99732</v>
      </c>
      <c r="G7" s="2">
        <v>7288</v>
      </c>
      <c r="H7" s="2">
        <v>34796</v>
      </c>
      <c r="I7" s="2">
        <v>43362</v>
      </c>
      <c r="J7" s="2">
        <v>11017</v>
      </c>
      <c r="K7" s="2">
        <v>2659</v>
      </c>
      <c r="L7" s="2">
        <v>610</v>
      </c>
      <c r="M7" s="2">
        <v>56609</v>
      </c>
      <c r="N7" s="2">
        <v>21403</v>
      </c>
      <c r="O7" s="2">
        <v>24987</v>
      </c>
      <c r="P7" s="2">
        <v>8837</v>
      </c>
      <c r="Q7" s="2">
        <v>1006</v>
      </c>
      <c r="R7" s="2">
        <v>160</v>
      </c>
      <c r="S7" s="2">
        <v>216</v>
      </c>
      <c r="T7">
        <f t="shared" si="0"/>
        <v>0.18351552056082537</v>
      </c>
      <c r="U7">
        <f t="shared" si="1"/>
        <v>215656</v>
      </c>
      <c r="V7" s="4">
        <v>151459071</v>
      </c>
      <c r="W7">
        <f t="shared" si="2"/>
        <v>37426.35129390198</v>
      </c>
      <c r="X7">
        <f t="shared" si="3"/>
        <v>58.478673896721844</v>
      </c>
      <c r="Y7">
        <f t="shared" si="4"/>
        <v>3687.7717230877406</v>
      </c>
    </row>
    <row r="8" spans="1:25" ht="15" customHeight="1">
      <c r="A8" s="1" t="s">
        <v>81</v>
      </c>
      <c r="B8" s="1" t="s">
        <v>82</v>
      </c>
      <c r="C8" s="1" t="s">
        <v>83</v>
      </c>
      <c r="D8" s="3" t="s">
        <v>84</v>
      </c>
      <c r="E8" s="2">
        <v>1275358</v>
      </c>
      <c r="F8" s="2">
        <v>491836</v>
      </c>
      <c r="G8" s="2">
        <v>25653</v>
      </c>
      <c r="H8" s="2">
        <v>141643</v>
      </c>
      <c r="I8" s="2">
        <v>212568</v>
      </c>
      <c r="J8" s="2">
        <v>78248</v>
      </c>
      <c r="K8" s="2">
        <v>24304</v>
      </c>
      <c r="L8" s="2">
        <v>9420</v>
      </c>
      <c r="M8" s="2">
        <v>783522</v>
      </c>
      <c r="N8" s="2">
        <v>185117</v>
      </c>
      <c r="O8" s="2">
        <v>372444</v>
      </c>
      <c r="P8" s="2">
        <v>182373</v>
      </c>
      <c r="Q8" s="2">
        <v>31920</v>
      </c>
      <c r="R8" s="2">
        <v>7097</v>
      </c>
      <c r="S8" s="2">
        <v>4571</v>
      </c>
      <c r="T8">
        <f t="shared" si="0"/>
        <v>0.16526340055106095</v>
      </c>
      <c r="U8">
        <f t="shared" si="1"/>
        <v>1830032</v>
      </c>
      <c r="V8" s="4">
        <v>1214897958</v>
      </c>
      <c r="W8">
        <f t="shared" si="2"/>
        <v>300207.8215728141</v>
      </c>
      <c r="X8">
        <f t="shared" si="3"/>
        <v>469.074721207522</v>
      </c>
      <c r="Y8">
        <f t="shared" si="4"/>
        <v>3901.365640188444</v>
      </c>
    </row>
    <row r="9" spans="1:25" ht="15" customHeight="1">
      <c r="A9" s="1" t="s">
        <v>85</v>
      </c>
      <c r="B9" s="1" t="s">
        <v>0</v>
      </c>
      <c r="C9" s="1" t="s">
        <v>83</v>
      </c>
      <c r="D9" s="3" t="s">
        <v>1</v>
      </c>
      <c r="E9" s="2">
        <v>329700</v>
      </c>
      <c r="F9" s="2">
        <v>115315</v>
      </c>
      <c r="G9" s="2">
        <v>12796</v>
      </c>
      <c r="H9" s="2">
        <v>46921</v>
      </c>
      <c r="I9" s="2">
        <v>40167</v>
      </c>
      <c r="J9" s="2">
        <v>11446</v>
      </c>
      <c r="K9" s="2">
        <v>2811</v>
      </c>
      <c r="L9" s="2">
        <v>1174</v>
      </c>
      <c r="M9" s="2">
        <v>214385</v>
      </c>
      <c r="N9" s="2">
        <v>81382</v>
      </c>
      <c r="O9" s="2">
        <v>91605</v>
      </c>
      <c r="P9" s="2">
        <v>32850</v>
      </c>
      <c r="Q9" s="2">
        <v>6136</v>
      </c>
      <c r="R9" s="2">
        <v>1471</v>
      </c>
      <c r="S9" s="2">
        <v>941</v>
      </c>
      <c r="T9">
        <f t="shared" si="0"/>
        <v>0.28564755838641187</v>
      </c>
      <c r="U9">
        <f t="shared" si="1"/>
        <v>365009</v>
      </c>
      <c r="V9" s="4">
        <v>120938107</v>
      </c>
      <c r="W9">
        <f t="shared" si="2"/>
        <v>29884.456886715663</v>
      </c>
      <c r="X9">
        <f t="shared" si="3"/>
        <v>46.69446388549322</v>
      </c>
      <c r="Y9">
        <f t="shared" si="4"/>
        <v>7816.965216585322</v>
      </c>
    </row>
    <row r="10" spans="1:25" ht="15" customHeight="1">
      <c r="A10" s="1" t="s">
        <v>2</v>
      </c>
      <c r="B10" s="1" t="s">
        <v>3</v>
      </c>
      <c r="C10" s="1" t="s">
        <v>83</v>
      </c>
      <c r="D10" s="3" t="s">
        <v>4</v>
      </c>
      <c r="E10" s="2">
        <v>223752</v>
      </c>
      <c r="F10" s="2">
        <v>124782</v>
      </c>
      <c r="G10" s="2">
        <v>6004</v>
      </c>
      <c r="H10" s="2">
        <v>42026</v>
      </c>
      <c r="I10" s="2">
        <v>54645</v>
      </c>
      <c r="J10" s="2">
        <v>16747</v>
      </c>
      <c r="K10" s="2">
        <v>3940</v>
      </c>
      <c r="L10" s="2">
        <v>1420</v>
      </c>
      <c r="M10" s="2">
        <v>98970</v>
      </c>
      <c r="N10" s="2">
        <v>25369</v>
      </c>
      <c r="O10" s="2">
        <v>46992</v>
      </c>
      <c r="P10" s="2">
        <v>20798</v>
      </c>
      <c r="Q10" s="2">
        <v>4099</v>
      </c>
      <c r="R10" s="2">
        <v>1212</v>
      </c>
      <c r="S10" s="2">
        <v>500</v>
      </c>
      <c r="T10">
        <f t="shared" si="0"/>
        <v>0.1402132718366763</v>
      </c>
      <c r="U10">
        <f t="shared" si="1"/>
        <v>332650</v>
      </c>
      <c r="V10" s="4">
        <v>347890185</v>
      </c>
      <c r="W10">
        <f t="shared" si="2"/>
        <v>85965.5363626953</v>
      </c>
      <c r="X10">
        <f t="shared" si="3"/>
        <v>134.32115056671142</v>
      </c>
      <c r="Y10">
        <f t="shared" si="4"/>
        <v>2476.527327204418</v>
      </c>
    </row>
    <row r="11" spans="1:25" ht="15" customHeight="1">
      <c r="A11" s="1" t="s">
        <v>5</v>
      </c>
      <c r="B11" s="1" t="s">
        <v>6</v>
      </c>
      <c r="C11" s="1" t="s">
        <v>83</v>
      </c>
      <c r="D11" s="3" t="s">
        <v>7</v>
      </c>
      <c r="E11" s="2">
        <v>451697</v>
      </c>
      <c r="F11" s="2">
        <v>195227</v>
      </c>
      <c r="G11" s="2">
        <v>9295</v>
      </c>
      <c r="H11" s="2">
        <v>63570</v>
      </c>
      <c r="I11" s="2">
        <v>87152</v>
      </c>
      <c r="J11" s="2">
        <v>26477</v>
      </c>
      <c r="K11" s="2">
        <v>6540</v>
      </c>
      <c r="L11" s="2">
        <v>2193</v>
      </c>
      <c r="M11" s="2">
        <v>256470</v>
      </c>
      <c r="N11" s="2">
        <v>39868</v>
      </c>
      <c r="O11" s="2">
        <v>144167</v>
      </c>
      <c r="P11" s="2">
        <v>61087</v>
      </c>
      <c r="Q11" s="2">
        <v>8959</v>
      </c>
      <c r="R11" s="2">
        <v>1424</v>
      </c>
      <c r="S11" s="2">
        <v>965</v>
      </c>
      <c r="T11">
        <f t="shared" si="0"/>
        <v>0.1088406608855051</v>
      </c>
      <c r="U11">
        <f t="shared" si="1"/>
        <v>658169</v>
      </c>
      <c r="V11" s="4">
        <v>887184374</v>
      </c>
      <c r="W11">
        <f t="shared" si="2"/>
        <v>219228.03186733215</v>
      </c>
      <c r="X11">
        <f t="shared" si="3"/>
        <v>342.54379979270647</v>
      </c>
      <c r="Y11">
        <f t="shared" si="4"/>
        <v>1921.4155982338523</v>
      </c>
    </row>
    <row r="12" spans="1:25" ht="15" customHeight="1">
      <c r="A12" s="1" t="s">
        <v>8</v>
      </c>
      <c r="B12" s="1" t="s">
        <v>9</v>
      </c>
      <c r="C12" s="1" t="s">
        <v>83</v>
      </c>
      <c r="D12" s="3" t="s">
        <v>10</v>
      </c>
      <c r="E12" s="2">
        <v>718231</v>
      </c>
      <c r="F12" s="2">
        <v>329006</v>
      </c>
      <c r="G12" s="2">
        <v>16347</v>
      </c>
      <c r="H12" s="2">
        <v>106350</v>
      </c>
      <c r="I12" s="2">
        <v>147561</v>
      </c>
      <c r="J12" s="2">
        <v>44216</v>
      </c>
      <c r="K12" s="2">
        <v>11456</v>
      </c>
      <c r="L12" s="2">
        <v>3076</v>
      </c>
      <c r="M12" s="2">
        <v>389225</v>
      </c>
      <c r="N12" s="2">
        <v>66916</v>
      </c>
      <c r="O12" s="2">
        <v>212100</v>
      </c>
      <c r="P12" s="2">
        <v>92929</v>
      </c>
      <c r="Q12" s="2">
        <v>13580</v>
      </c>
      <c r="R12" s="2">
        <v>2444</v>
      </c>
      <c r="S12" s="2">
        <v>1256</v>
      </c>
      <c r="T12">
        <f t="shared" si="0"/>
        <v>0.11592788392592356</v>
      </c>
      <c r="U12">
        <f t="shared" si="1"/>
        <v>1050078</v>
      </c>
      <c r="V12" s="4">
        <v>1500681723</v>
      </c>
      <c r="W12">
        <f t="shared" si="2"/>
        <v>370826.52742096974</v>
      </c>
      <c r="X12">
        <f t="shared" si="3"/>
        <v>579.4164490952652</v>
      </c>
      <c r="Y12">
        <f t="shared" si="4"/>
        <v>1812.3027084226783</v>
      </c>
    </row>
    <row r="13" spans="1:25" ht="15" customHeight="1">
      <c r="A13" s="1" t="s">
        <v>11</v>
      </c>
      <c r="B13" s="1" t="s">
        <v>12</v>
      </c>
      <c r="C13" s="1" t="s">
        <v>13</v>
      </c>
      <c r="D13" s="3" t="s">
        <v>14</v>
      </c>
      <c r="E13" s="2">
        <v>1343058</v>
      </c>
      <c r="F13" s="2">
        <v>774299</v>
      </c>
      <c r="G13" s="2">
        <v>25105</v>
      </c>
      <c r="H13" s="2">
        <v>200252</v>
      </c>
      <c r="I13" s="2">
        <v>387195</v>
      </c>
      <c r="J13" s="2">
        <v>123053</v>
      </c>
      <c r="K13" s="2">
        <v>30812</v>
      </c>
      <c r="L13" s="2">
        <v>7882</v>
      </c>
      <c r="M13" s="2">
        <v>568759</v>
      </c>
      <c r="N13" s="2">
        <v>83176</v>
      </c>
      <c r="O13" s="2">
        <v>303901</v>
      </c>
      <c r="P13" s="2">
        <v>152131</v>
      </c>
      <c r="Q13" s="2">
        <v>23308</v>
      </c>
      <c r="R13" s="2">
        <v>4247</v>
      </c>
      <c r="S13" s="2">
        <v>1996</v>
      </c>
      <c r="T13">
        <f t="shared" si="0"/>
        <v>0.08062272813236658</v>
      </c>
      <c r="U13">
        <f t="shared" si="1"/>
        <v>2211514</v>
      </c>
      <c r="V13" s="4">
        <v>3354721332</v>
      </c>
      <c r="W13">
        <f t="shared" si="2"/>
        <v>828969.6895379662</v>
      </c>
      <c r="X13">
        <f t="shared" si="3"/>
        <v>1295.2651399030722</v>
      </c>
      <c r="Y13">
        <f t="shared" si="4"/>
        <v>1707.3832467733155</v>
      </c>
    </row>
    <row r="14" spans="1:25" ht="15" customHeight="1">
      <c r="A14" s="1" t="s">
        <v>15</v>
      </c>
      <c r="B14" s="1" t="s">
        <v>16</v>
      </c>
      <c r="C14" s="1" t="s">
        <v>13</v>
      </c>
      <c r="D14" s="3" t="s">
        <v>17</v>
      </c>
      <c r="E14" s="2">
        <v>3841737</v>
      </c>
      <c r="F14" s="2">
        <v>1898087</v>
      </c>
      <c r="G14" s="2">
        <v>81017</v>
      </c>
      <c r="H14" s="2">
        <v>483160</v>
      </c>
      <c r="I14" s="2">
        <v>830955</v>
      </c>
      <c r="J14" s="2">
        <v>344655</v>
      </c>
      <c r="K14" s="2">
        <v>112926</v>
      </c>
      <c r="L14" s="2">
        <v>45374</v>
      </c>
      <c r="M14" s="2">
        <v>1943650</v>
      </c>
      <c r="N14" s="2">
        <v>356896</v>
      </c>
      <c r="O14" s="2">
        <v>898305</v>
      </c>
      <c r="P14" s="2">
        <v>537219</v>
      </c>
      <c r="Q14" s="2">
        <v>111645</v>
      </c>
      <c r="R14" s="2">
        <v>26944</v>
      </c>
      <c r="S14" s="2">
        <v>12641</v>
      </c>
      <c r="T14">
        <f t="shared" si="0"/>
        <v>0.11398828186312597</v>
      </c>
      <c r="U14">
        <f t="shared" si="1"/>
        <v>6336268</v>
      </c>
      <c r="V14" s="4">
        <v>4319930311</v>
      </c>
      <c r="W14">
        <f t="shared" si="2"/>
        <v>1067478.0210731733</v>
      </c>
      <c r="X14">
        <f t="shared" si="3"/>
        <v>1667.9344079268333</v>
      </c>
      <c r="Y14">
        <f t="shared" si="4"/>
        <v>3798.871208536128</v>
      </c>
    </row>
    <row r="15" spans="1:25" ht="15" customHeight="1">
      <c r="A15" s="1" t="s">
        <v>18</v>
      </c>
      <c r="B15" s="1" t="s">
        <v>19</v>
      </c>
      <c r="C15" s="1" t="s">
        <v>13</v>
      </c>
      <c r="D15" s="3" t="s">
        <v>20</v>
      </c>
      <c r="E15" s="2">
        <v>625028</v>
      </c>
      <c r="F15" s="2">
        <v>374207</v>
      </c>
      <c r="G15" s="2">
        <v>11910</v>
      </c>
      <c r="H15" s="2">
        <v>99890</v>
      </c>
      <c r="I15" s="2">
        <v>179964</v>
      </c>
      <c r="J15" s="2">
        <v>61408</v>
      </c>
      <c r="K15" s="2">
        <v>15333</v>
      </c>
      <c r="L15" s="2">
        <v>5702</v>
      </c>
      <c r="M15" s="2">
        <v>250821</v>
      </c>
      <c r="N15" s="2">
        <v>43839</v>
      </c>
      <c r="O15" s="2">
        <v>121045</v>
      </c>
      <c r="P15" s="2">
        <v>67823</v>
      </c>
      <c r="Q15" s="2">
        <v>13499</v>
      </c>
      <c r="R15" s="2">
        <v>3240</v>
      </c>
      <c r="S15" s="2">
        <v>1375</v>
      </c>
      <c r="T15">
        <f t="shared" si="0"/>
        <v>0.08919440409069673</v>
      </c>
      <c r="U15">
        <f t="shared" si="1"/>
        <v>1050907</v>
      </c>
      <c r="V15" s="4">
        <v>1227510314</v>
      </c>
      <c r="W15">
        <f t="shared" si="2"/>
        <v>303324.40259488934</v>
      </c>
      <c r="X15">
        <f t="shared" si="3"/>
        <v>473.94437905451457</v>
      </c>
      <c r="Y15">
        <f t="shared" si="4"/>
        <v>2217.3635693211195</v>
      </c>
    </row>
    <row r="16" spans="1:25" ht="15" customHeight="1">
      <c r="A16" s="1" t="s">
        <v>21</v>
      </c>
      <c r="B16" s="1" t="s">
        <v>22</v>
      </c>
      <c r="C16" s="1" t="s">
        <v>13</v>
      </c>
      <c r="D16" s="3" t="s">
        <v>23</v>
      </c>
      <c r="E16" s="2">
        <v>1132595</v>
      </c>
      <c r="F16" s="2">
        <v>562904</v>
      </c>
      <c r="G16" s="2">
        <v>31687</v>
      </c>
      <c r="H16" s="2">
        <v>163970</v>
      </c>
      <c r="I16" s="2">
        <v>232763</v>
      </c>
      <c r="J16" s="2">
        <v>93234</v>
      </c>
      <c r="K16" s="2">
        <v>29398</v>
      </c>
      <c r="L16" s="2">
        <v>11852</v>
      </c>
      <c r="M16" s="2">
        <v>569691</v>
      </c>
      <c r="N16" s="2">
        <v>142489</v>
      </c>
      <c r="O16" s="2">
        <v>256610</v>
      </c>
      <c r="P16" s="2">
        <v>131242</v>
      </c>
      <c r="Q16" s="2">
        <v>28485</v>
      </c>
      <c r="R16" s="2">
        <v>7065</v>
      </c>
      <c r="S16" s="2">
        <v>3800</v>
      </c>
      <c r="T16">
        <f t="shared" si="0"/>
        <v>0.15378489221654695</v>
      </c>
      <c r="U16">
        <f t="shared" si="1"/>
        <v>1737859</v>
      </c>
      <c r="V16" s="4">
        <v>1107747057</v>
      </c>
      <c r="W16">
        <f t="shared" si="2"/>
        <v>273730.25746386667</v>
      </c>
      <c r="X16">
        <f t="shared" si="3"/>
        <v>427.70352728729165</v>
      </c>
      <c r="Y16">
        <f t="shared" si="4"/>
        <v>4063.2327982478087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Randal O'Toole</cp:lastModifiedBy>
  <dcterms:created xsi:type="dcterms:W3CDTF">2010-08-16T19:09:15Z</dcterms:created>
  <dcterms:modified xsi:type="dcterms:W3CDTF">2010-08-16T19:48:47Z</dcterms:modified>
  <cp:category/>
  <cp:version/>
  <cp:contentType/>
  <cp:contentStatus/>
</cp:coreProperties>
</file>